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34" i="5" l="1"/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<sst xmlns="http://schemas.openxmlformats.org/spreadsheetml/2006/main" count="7973" uniqueCount="321">
  <si>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</si>
  <si>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</si>
  <si>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</si>
  <si>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</si>
  <si>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</si>
  <si>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</si>
  <si>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</si>
  <si>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</si>
  <si>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</si>
  <si>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</si>
  <si>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</si>
  <si>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</si>
  <si>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</si>
  <si>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</si>
  <si>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</si>
  <si>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</si>
  <si>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</si>
  <si>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</si>
  <si>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</si>
  <si>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</si>
  <si>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</si>
  <si>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</si>
  <si>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</si>
  <si>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</si>
  <si>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</si>
  <si>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</si>
  <si>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</si>
  <si>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</si>
  <si>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</si>
  <si>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</si>
  <si>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</si>
  <si>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</si>
  <si>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</si>
  <si>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</si>
  <si>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</si>
  <si>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</si>
  <si>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</si>
  <si>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</si>
  <si>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</si>
  <si>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</si>
  <si>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</si>
  <si>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</si>
  <si>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</si>
  <si>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</si>
  <si>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</si>
  <si>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</si>
  <si>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</si>
  <si>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</si>
  <si>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</si>
  <si>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</si>
  <si>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</si>
  <si>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</si>
  <si>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</si>
  <si>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</si>
  <si>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</si>
  <si>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</si>
  <si>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</si>
  <si>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</si>
  <si>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</si>
  <si>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</si>
  <si>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</si>
  <si>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</si>
  <si>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</si>
  <si>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</si>
  <si>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</si>
  <si>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</si>
  <si>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</si>
  <si>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</si>
  <si>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</si>
  <si>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</si>
  <si>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</si>
  <si>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</si>
  <si>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</si>
  <si>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</si>
  <si>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</si>
  <si>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</si>
  <si>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</si>
  <si>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</si>
  <si>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</si>
  <si>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</si>
  <si>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</si>
  <si>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</si>
  <si>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</si>
  <si>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</si>
  <si>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</si>
  <si>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</si>
  <si>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</si>
  <si>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</si>
  <si>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</si>
  <si>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</si>
  <si>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</si>
  <si>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</si>
  <si>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</si>
  <si>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</si>
  <si>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</si>
  <si>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</si>
  <si>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</si>
  <si>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</si>
  <si>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</si>
  <si>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</si>
  <si>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</si>
  <si>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</si>
  <si>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</si>
  <si>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</si>
  <si>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</si>
  <si>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</si>
  <si>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</si>
  <si>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</si>
  <si>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</si>
  <si>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</si>
  <si>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</si>
  <si>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</si>
  <si>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</si>
  <si>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</si>
  <si>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</si>
  <si>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</si>
  <si>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</si>
  <si>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</si>
  <si>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</si>
  <si>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</si>
  <si>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</si>
  <si>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</si>
  <si>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</si>
  <si>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</si>
  <si>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</si>
  <si>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</si>
  <si>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</si>
  <si>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</si>
  <si>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</si>
  <si>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</si>
  <si>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</si>
  <si>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</si>
  <si>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</si>
  <si>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</si>
  <si>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</si>
  <si>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</si>
  <si>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</si>
  <si>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</si>
  <si>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</si>
  <si>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</si>
  <si>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</si>
  <si>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</si>
  <si>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</si>
  <si>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</si>
  <si>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</si>
  <si>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</si>
  <si>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</si>
  <si>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</si>
  <si>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</si>
  <si>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</si>
  <si>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</si>
  <si>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</si>
  <si>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</si>
  <si>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</si>
  <si>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</si>
  <si>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</si>
  <si>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</si>
  <si>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</si>
  <si>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</si>
  <si>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</si>
  <si>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</si>
  <si>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</si>
  <si>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</si>
  <si>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</si>
  <si>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</si>
  <si>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</si>
  <si>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</si>
  <si>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</si>
  <si>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</si>
  <si>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</si>
  <si>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</si>
  <si>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</si>
  <si>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</si>
  <si>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</si>
  <si>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</si>
  <si>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</si>
  <si>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</si>
  <si>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</si>
  <si>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</si>
  <si>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</si>
  <si>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</si>
  <si>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</si>
  <si>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</si>
  <si>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</si>
  <si>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</si>
  <si>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</si>
  <si>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</si>
  <si>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</si>
  <si>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</si>
  <si>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</si>
  <si>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</si>
  <si>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</si>
  <si>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</si>
  <si>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</si>
  <si>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</si>
  <si>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</si>
  <si>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</si>
  <si>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</si>
  <si>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</si>
  <si>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</si>
  <si>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</si>
  <si>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</si>
  <si>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</si>
  <si>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</si>
  <si>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</si>
  <si>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</si>
  <si>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</si>
  <si>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</si>
  <si>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</si>
  <si>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</si>
  <si>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</si>
  <si>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</si>
  <si>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</si>
  <si>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</si>
  <si>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</si>
  <si>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</si>
  <si>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</si>
  <si>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</si>
  <si>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</si>
  <si>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</si>
  <si>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</si>
  <si>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</si>
  <si>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</si>
  <si>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</si>
  <si>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</si>
  <si>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</si>
  <si>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</si>
  <si>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</si>
  <si>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</si>
  <si>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</si>
  <si>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</si>
  <si>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</si>
  <si>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</si>
  <si>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</si>
  <si>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</si>
  <si>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</si>
  <si>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</si>
  <si>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</si>
  <si>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</si>
  <si>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</si>
  <si>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</si>
  <si>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</si>
  <si>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</si>
  <si>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</si>
  <si>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</si>
  <si>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</si>
  <si>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</si>
  <si>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</si>
  <si>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</si>
  <si>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</si>
  <si>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</si>
  <si>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</si>
  <si>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</si>
  <si>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</si>
  <si>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</si>
  <si>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</si>
  <si>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</si>
  <si>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</si>
  <si>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</si>
  <si>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</si>
  <si>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</si>
  <si>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</si>
  <si>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</si>
  <si>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</si>
  <si>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</si>
  <si>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</si>
  <si>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</si>
  <si>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</si>
  <si>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</si>
  <si>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</si>
  <si>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</si>
  <si>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</si>
  <si>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</si>
  <si>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</si>
  <si>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</si>
  <si>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</si>
  <si>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</si>
  <si>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</si>
  <si>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</si>
  <si>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</si>
  <si>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</si>
  <si>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</si>
  <si>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</si>
  <si>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</si>
  <si>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</si>
  <si>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</si>
  <si>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</si>
  <si>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</si>
  <si>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</si>
  <si>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</si>
  <si>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</si>
  <si>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</si>
  <si>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</si>
  <si>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</si>
  <si>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</si>
  <si>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</si>
  <si>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</si>
  <si>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</si>
  <si>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</si>
  <si>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</si>
  <si>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</si>
  <si>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</si>
  <si>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</si>
  <si>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</si>
  <si>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</si>
  <si>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</si>
  <si>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</si>
  <si>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</si>
  <si>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</si>
  <si>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</si>
  <si>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</si>
  <si>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</si>
  <si>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</si>
  <si>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</si>
  <si>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</si>
  <si>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</si>
  <si>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</si>
  <si>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</si>
  <si>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</si>
  <si>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</si>
  <si>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01.10.2022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</si>
</sst>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1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55573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>
        <v>55573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375727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357185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357185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18542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4544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9248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4750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375727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123364.79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123364.79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123364.79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203602.78999999998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9" sqref="H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85546875" style="32" customWidth="1"/>
    <col min="8" max="8" width="12.7109375" customWidth="1"/>
    <col min="9" max="9" width="1.14062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506275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506275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146851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146851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653126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23824.720000000001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23824.720000000001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63">
        <v>23824.720000000001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252377.16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9173.16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9173.16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182204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182204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>
        <v>50000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11000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10000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39512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39512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1656.39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1656.39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317370.27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3" sqref="H10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10000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10000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10000</v>
      </c>
      <c r="H134" s="9">
        <f>H132+H131+H125+H123+H121+H118+H116+H113+H108+H106+H104+H102+H55+H50+H34+H32+H30+H22+H20+H18+H10+H7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SheetLayoutView="100" workbookViewId="0">
      <selection activeCell="D42" sqref="D42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320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270266.74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92244.160000000003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66865.88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73904.56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28302.14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8950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3951500</v>
      </c>
      <c r="D34" s="166">
        <f>D35+D40+D41+D43</f>
        <v>2609349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1933773</v>
      </c>
    </row>
    <row r="36" spans="1:4" ht="15" x14ac:dyDescent="0.25">
      <c r="A36" s="179" t="s">
        <v>276</v>
      </c>
      <c r="B36" s="173"/>
      <c r="C36" s="169">
        <v>2959700</v>
      </c>
      <c r="D36" s="170">
        <v>1825773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108000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37500</v>
      </c>
      <c r="D40" s="170">
        <v>22450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653126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4591500</v>
      </c>
      <c r="D45" s="166">
        <f>D14+D34</f>
        <v>2879615.74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1" sqref="E11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-95961.620000000112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-95961.620000000112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-4591500</v>
      </c>
      <c r="E9" s="269">
        <v>-2879615.74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4591500</v>
      </c>
      <c r="E10" s="269">
        <v>2783654.12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317219.64000000013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39" sqref="A139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506275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506275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147189.51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147189.51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147189.51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146851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146851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1222000</v>
      </c>
      <c r="H20" s="228">
        <f>SUM(H21)</f>
        <v>738308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738308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370500</v>
      </c>
      <c r="H32" s="228">
        <f>SUM(H33)</f>
        <v>220687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370500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220687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24361.09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12161.09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6061.09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6100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5600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5600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1710000</v>
      </c>
      <c r="H55" s="228">
        <f>SUM(H56,H58,H65,H68,H74,H86,H93)</f>
        <v>883224.16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9173.16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9173.16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961000</v>
      </c>
      <c r="H74" s="251">
        <f>SUM(H75:H85)</f>
        <v>697262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932000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694262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3000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340000</v>
      </c>
      <c r="H86" s="251">
        <f>SUM(H87:H92)</f>
        <v>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50000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371000</v>
      </c>
      <c r="H93" s="223">
        <f>SUM(H94:H101)</f>
        <v>126789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62505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22304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172000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41980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74000</v>
      </c>
      <c r="H104" s="223">
        <f>SUM(H105)</f>
        <v>65573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65573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39512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39512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6000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6000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12000</v>
      </c>
      <c r="H125" s="235">
        <f>SUM(H126:H130)</f>
        <v>7248.3600000000006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12000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7248.3600000000006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4601500</v>
      </c>
      <c r="H134" s="267">
        <f>SUM(H132,H131,H125,H123,H121,H118,H116,H113,H108,H106,H104,H102,H55,H50,H34,H32,H30,H22,H20,H18,H10,H7)</f>
        <v>2783654.12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38" sqref="H3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449103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449103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133828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133828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H35+H43+H40</f>
        <v>24361.09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12161.09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6061.09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6100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5600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5600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171882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108000</v>
      </c>
      <c r="H74" s="65">
        <f>SUM(H75:H85)</f>
        <v>74635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85000</v>
      </c>
      <c r="H75" s="204">
        <v>71635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3000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97247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57961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12056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27230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5591.97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5591.97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789191.06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34" sqref="G34: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272055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272055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81559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81559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353614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4" sqref="G1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8" sqref="H3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28000</v>
      </c>
      <c r="H20" s="8">
        <f>SUM(H21)</f>
        <v>17150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28000</v>
      </c>
      <c r="H21" s="202">
        <v>17150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9500</v>
      </c>
      <c r="H32" s="8">
        <f>SUM(H33)</f>
        <v>5300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9500</v>
      </c>
      <c r="H33" s="202">
        <v>5300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37500</v>
      </c>
      <c r="H134" s="9">
        <f>SUM(H132,H131,H125,H123,H121,H118,H116,H113,H108,H106,H104,H102,H55,H50,H34,H32,H30,H22,H20,H18,H10,H7)</f>
        <v>22450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2022-10-04T07:52:20Z</dcterms:modified>
</cp:coreProperties>
</file>