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2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<sst xmlns="http://schemas.openxmlformats.org/spreadsheetml/2006/main" count="7973" uniqueCount="321">
  <si>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</si>
  <si>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</si>
  <si>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</si>
  <si>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</si>
  <si>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</si>
  <si>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</si>
  <si>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</si>
  <si>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</si>
  <si>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</si>
  <si>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</si>
  <si>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</si>
  <si>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</si>
  <si>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</si>
  <si>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</si>
  <si>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</si>
  <si>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</si>
  <si>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</si>
  <si>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</si>
  <si>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</si>
  <si>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</si>
  <si>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</si>
  <si>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</si>
  <si>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</si>
  <si>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</si>
  <si>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</si>
  <si>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</si>
  <si>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</si>
  <si>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</si>
  <si>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</si>
  <si>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</si>
  <si>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</si>
  <si>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</si>
  <si>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</si>
  <si>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</si>
  <si>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</si>
  <si>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</si>
  <si>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</si>
  <si>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</si>
  <si>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</si>
  <si>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</si>
  <si>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</si>
  <si>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</si>
  <si>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</si>
  <si>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</si>
  <si>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</si>
  <si>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</si>
  <si>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</si>
  <si>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</si>
  <si>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</si>
  <si>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</si>
  <si>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</si>
  <si>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</si>
  <si>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</si>
  <si>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</si>
  <si>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</si>
  <si>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</si>
  <si>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</si>
  <si>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</si>
  <si>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</si>
  <si>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</si>
  <si>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</si>
  <si>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</si>
  <si>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</si>
  <si>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</si>
  <si>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</si>
  <si>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</si>
  <si>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</si>
  <si>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</si>
  <si>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</si>
  <si>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</si>
  <si>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</si>
  <si>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</si>
  <si>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</si>
  <si>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</si>
  <si>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</si>
  <si>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</si>
  <si>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</si>
  <si>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</si>
  <si>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</si>
  <si>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</si>
  <si>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</si>
  <si>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</si>
  <si>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</si>
  <si>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</si>
  <si>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</si>
  <si>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</si>
  <si>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</si>
  <si>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</si>
  <si>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</si>
  <si>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</si>
  <si>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</si>
  <si>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</si>
  <si>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</si>
  <si>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</si>
  <si>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</si>
  <si>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</si>
  <si>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</si>
  <si>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</si>
  <si>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</si>
  <si>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</si>
  <si>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</si>
  <si>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</si>
  <si>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</si>
  <si>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</si>
  <si>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</si>
  <si>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</si>
  <si>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</si>
  <si>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</si>
  <si>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</si>
  <si>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</si>
  <si>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</si>
  <si>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</si>
  <si>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</si>
  <si>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</si>
  <si>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</si>
  <si>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</si>
  <si>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</si>
  <si>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</si>
  <si>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</si>
  <si>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</si>
  <si>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</si>
  <si>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</si>
  <si>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</si>
  <si>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</si>
  <si>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</si>
  <si>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</si>
  <si>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</si>
  <si>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</si>
  <si>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</si>
  <si>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</si>
  <si>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</si>
  <si>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</si>
  <si>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</si>
  <si>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</si>
  <si>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</si>
  <si>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</si>
  <si>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</si>
  <si>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</si>
  <si>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</si>
  <si>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</si>
  <si>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</si>
  <si>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</si>
  <si>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</si>
  <si>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</si>
  <si>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</si>
  <si>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</si>
  <si>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</si>
  <si>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</si>
  <si>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</si>
  <si>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</si>
  <si>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</si>
  <si>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</si>
  <si>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</si>
  <si>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</si>
  <si>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</si>
  <si>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</si>
  <si>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</si>
  <si>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</si>
  <si>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</si>
  <si>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</si>
  <si>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</si>
  <si>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</si>
  <si>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</si>
  <si>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</si>
  <si>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</si>
  <si>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</si>
  <si>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</si>
  <si>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</si>
  <si>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</si>
  <si>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</si>
  <si>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</si>
  <si>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</si>
  <si>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</si>
  <si>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</si>
  <si>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</si>
  <si>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</si>
  <si>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</si>
  <si>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</si>
  <si>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</si>
  <si>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</si>
  <si>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</si>
  <si>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</si>
  <si>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</si>
  <si>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</si>
  <si>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</si>
  <si>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</si>
  <si>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</si>
  <si>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</si>
  <si>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</si>
  <si>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</si>
  <si>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</si>
  <si>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</si>
  <si>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</si>
  <si>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</si>
  <si>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</si>
  <si>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</si>
  <si>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</si>
  <si>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</si>
  <si>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</si>
  <si>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</si>
  <si>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</si>
  <si>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</si>
  <si>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</si>
  <si>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</si>
  <si>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</si>
  <si>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</si>
  <si>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</si>
  <si>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</si>
  <si>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</si>
  <si>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</si>
  <si>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</si>
  <si>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</si>
  <si>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</si>
  <si>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</si>
  <si>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</si>
  <si>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</si>
  <si>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</si>
  <si>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</si>
  <si>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</si>
  <si>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</si>
  <si>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</si>
  <si>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</si>
  <si>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</si>
  <si>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</si>
  <si>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</si>
  <si>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</si>
  <si>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</si>
  <si>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</si>
  <si>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</si>
  <si>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</si>
  <si>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</si>
  <si>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</si>
  <si>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</si>
  <si>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</si>
  <si>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</si>
  <si>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</si>
  <si>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</si>
  <si>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</si>
  <si>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</si>
  <si>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</si>
  <si>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</si>
  <si>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</si>
  <si>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</si>
  <si>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</si>
  <si>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</si>
  <si>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</si>
  <si>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</si>
  <si>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</si>
  <si>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</si>
  <si>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</si>
  <si>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</si>
  <si>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</si>
  <si>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</si>
  <si>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</si>
  <si>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</si>
  <si>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</si>
  <si>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</si>
  <si>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</si>
  <si>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</si>
  <si>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</si>
  <si>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</si>
  <si>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</si>
  <si>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</si>
  <si>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</si>
  <si>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</si>
  <si>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</si>
  <si>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</si>
  <si>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</si>
  <si>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</si>
  <si>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</si>
  <si>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</si>
  <si>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</si>
  <si>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</si>
  <si>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</si>
  <si>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</si>
  <si>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</si>
  <si>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</si>
  <si>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</si>
  <si>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</si>
  <si>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</si>
  <si>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</si>
  <si>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</si>
  <si>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</si>
  <si>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</si>
  <si>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</si>
  <si>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</si>
  <si>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</si>
  <si>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</si>
  <si>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</si>
  <si>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</si>
  <si>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</si>
  <si>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</si>
  <si>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</si>
  <si>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</si>
  <si>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</si>
  <si>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</si>
  <si>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</si>
  <si>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</si>
  <si>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</si>
  <si>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</si>
  <si>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</si>
  <si>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</si>
  <si>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</si>
  <si>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</si>
  <si>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</si>
  <si>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</si>
  <si>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</si>
  <si>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</si>
  <si>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</si>
  <si>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</si>
  <si>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</si>
  <si>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</si>
  <si>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</si>
  <si>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</si>
  <si>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</si>
  <si>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</si>
  <si>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</si>
  <si>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</si>
  <si>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</si>
  <si>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</si>
  <si>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01.07.2022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</si>
</sst>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40" sqref="D40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320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223008.30000000002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75085.600000000006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48245.66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51307.28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42319.76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6050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3949000</v>
      </c>
      <c r="D34" s="166">
        <f>D35+D40+D41+D43</f>
        <v>1587037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1160204</v>
      </c>
    </row>
    <row r="36" spans="1:4" ht="15" x14ac:dyDescent="0.25">
      <c r="A36" s="179" t="s">
        <v>276</v>
      </c>
      <c r="B36" s="173"/>
      <c r="C36" s="169">
        <v>2959700</v>
      </c>
      <c r="D36" s="170">
        <v>1088204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72000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35000</v>
      </c>
      <c r="D40" s="170">
        <v>13680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413153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4589000</v>
      </c>
      <c r="D45" s="166">
        <f>D14+D34</f>
        <v>1810045.3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-127977.29000000004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-127977.29000000004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-4589000</v>
      </c>
      <c r="E9" s="269">
        <v>-1810045.3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4589000</v>
      </c>
      <c r="E10" s="269">
        <v>1682068.01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349235.31000000006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I132" sqref="I132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321500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321500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77893.64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77893.64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77893.64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91653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91653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1220000</v>
      </c>
      <c r="H20" s="228">
        <f>SUM(H21)</f>
        <v>556490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1220000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556490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370000</v>
      </c>
      <c r="H32" s="228">
        <f>SUM(H33)</f>
        <v>166259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166259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22561.09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12161.09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6061.09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6100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3800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1710000</v>
      </c>
      <c r="H55" s="228">
        <f>SUM(H56,H58,H65,H68,H74,H86,H93)</f>
        <v>420955.28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6582.53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6582.53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961000</v>
      </c>
      <c r="H74" s="251">
        <f>SUM(H75:H85)</f>
        <v>352232.75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932000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352232.75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340000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371000</v>
      </c>
      <c r="H93" s="223">
        <f>SUM(H94:H101)</f>
        <v>62140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36090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14455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172000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11595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69000</v>
      </c>
      <c r="H104" s="223">
        <f>SUM(H105)</f>
        <v>5000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5000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19756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19756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6000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6000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4599000</v>
      </c>
      <c r="H134" s="267">
        <f>SUM(H132,H131,H125,H123,H121,H118,H116,H113,H108,H106,H104,H102,H55,H50,H34,H32,H30,H22,H20,H18,H10,H7)</f>
        <v>1682068.01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41" sqref="H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307329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307329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91001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91001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H35+H40+H43</f>
        <v>22561.09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12161.09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6061.09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6100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3800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3800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56606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108000</v>
      </c>
      <c r="H74" s="65">
        <f>SUM(H75:H85)</f>
        <v>12056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85000</v>
      </c>
      <c r="H75" s="204">
        <v>12056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44550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36090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5730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2730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477497.08999999997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238661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238661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72078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72078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310739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4" sqref="G1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29" sqref="H12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10500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10500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9000</v>
      </c>
      <c r="H32" s="8">
        <f>SUM(H33)</f>
        <v>3180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9000</v>
      </c>
      <c r="H33" s="202">
        <v>3180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35000</v>
      </c>
      <c r="H134" s="9">
        <f>SUM(H132,H131,H125,H123,H121,H118,H116,H113,H108,H106,H104,H102,H55,H50,H34,H32,H30,H22,H20,H18,H10,H7)</f>
        <v>13680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1" sqref="H1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173573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161983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161983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11590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7725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3865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173573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63163.55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63163.55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63163.55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143401.54999999999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321500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321500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91653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91653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413153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78" sqref="H7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14730.09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14730.09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70">
        <v>14730.09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107538.28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6582.53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6582.53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94955.75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94955.75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6000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5000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19756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19756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142024.37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</v>
      </c>
      <c r="H104" s="9">
        <f>SUM(H105)</f>
        <v>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5000</v>
      </c>
      <c r="H105" s="202">
        <v>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5000</v>
      </c>
      <c r="H134" s="9">
        <f>H132+H131+H125+H123+H121+H118+H116+H113+H108+H106+H104+H102+H55+H50+H34+H32+H30+H22+H20+H18+H10+H7</f>
        <v>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2022-07-01T11:20:50Z</dcterms:modified>
</cp:coreProperties>
</file>