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14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G125" s="1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134" i="8" l="1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134" s="1"/>
  <c r="G34" i="2"/>
  <c r="H134" i="5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<sst xmlns="http://schemas.openxmlformats.org/spreadsheetml/2006/main" count="7962" uniqueCount="308">
  <si>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</si>
  <si>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</si>
  <si>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</si>
  <si>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</si>
  <si>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</si>
  <si>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</si>
  <si>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</si>
  <si>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</si>
  <si>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</si>
  <si>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</si>
  <si>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</si>
  <si>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</si>
  <si>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</si>
  <si>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</si>
  <si>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</si>
  <si>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</si>
  <si>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</si>
  <si>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</si>
  <si>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</si>
  <si>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</si>
  <si>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</si>
  <si>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</si>
  <si>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</si>
  <si>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</si>
  <si>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</si>
  <si>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</si>
  <si>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</si>
  <si>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</si>
  <si>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</si>
  <si>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</si>
  <si>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</si>
  <si>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</si>
  <si>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</si>
  <si>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</si>
  <si>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</si>
  <si>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</si>
  <si>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</si>
  <si>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</si>
  <si>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</si>
  <si>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</si>
  <si>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</si>
  <si>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</si>
  <si>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</si>
  <si>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</si>
  <si>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</si>
  <si>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</si>
  <si>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</si>
  <si>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</si>
  <si>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</si>
  <si>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</si>
  <si>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</si>
  <si>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</si>
  <si>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</si>
  <si>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</si>
  <si>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</si>
  <si>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</si>
  <si>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</si>
  <si>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</si>
  <si>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</si>
  <si>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</si>
  <si>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</si>
  <si>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</si>
  <si>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</si>
  <si>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</si>
  <si>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</si>
  <si>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</si>
  <si>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</si>
  <si>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</si>
  <si>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</si>
  <si>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</si>
  <si>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</si>
  <si>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</si>
  <si>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</si>
  <si>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</si>
  <si>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</si>
  <si>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</si>
  <si>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</si>
  <si>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</si>
  <si>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</si>
  <si>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</si>
  <si>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</si>
  <si>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</si>
  <si>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</si>
  <si>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</si>
  <si>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</si>
  <si>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</si>
  <si>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</si>
  <si>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</si>
  <si>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</si>
  <si>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</si>
  <si>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</si>
  <si>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</si>
  <si>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</si>
  <si>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</si>
  <si>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</si>
  <si>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</si>
  <si>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</si>
  <si>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</si>
  <si>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</si>
  <si>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</si>
  <si>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</si>
  <si>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</si>
  <si>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</si>
  <si>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</si>
  <si>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</si>
  <si>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</si>
  <si>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</si>
  <si>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</si>
  <si>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</si>
  <si>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</si>
  <si>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</si>
  <si>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</si>
  <si>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</si>
  <si>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</si>
  <si>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</si>
  <si>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</si>
  <si>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</si>
  <si>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</si>
  <si>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</si>
  <si>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</si>
  <si>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</si>
  <si>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</si>
  <si>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</si>
  <si>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</si>
  <si>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</si>
  <si>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</si>
  <si>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</si>
  <si>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</si>
  <si>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</si>
  <si>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</si>
  <si>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</si>
  <si>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</si>
  <si>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</si>
  <si>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</si>
  <si>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</si>
  <si>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</si>
  <si>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</si>
  <si>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</si>
  <si>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</si>
  <si>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</si>
  <si>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</si>
  <si>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</si>
  <si>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</si>
  <si>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</si>
  <si>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</si>
  <si>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</si>
  <si>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</si>
  <si>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</si>
  <si>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</si>
  <si>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</si>
  <si>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</si>
  <si>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</si>
  <si>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</si>
  <si>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</si>
  <si>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</si>
  <si>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</si>
  <si>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</si>
  <si>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</si>
  <si>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</si>
  <si>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</si>
  <si>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</si>
  <si>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</si>
  <si>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</si>
  <si>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</si>
  <si>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</si>
  <si>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</si>
  <si>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</si>
  <si>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</si>
  <si>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</si>
  <si>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</si>
  <si>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</si>
  <si>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</si>
  <si>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</si>
  <si>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</si>
  <si>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</si>
  <si>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</si>
  <si>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</si>
  <si>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</si>
  <si>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</si>
  <si>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</si>
  <si>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</si>
  <si>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</si>
  <si>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</si>
  <si>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</si>
  <si>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</si>
  <si>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</si>
  <si>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</si>
  <si>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</si>
  <si>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</si>
  <si>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</si>
  <si>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</si>
  <si>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</si>
  <si>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</si>
  <si>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</si>
  <si>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</si>
  <si>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</si>
  <si>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</si>
  <si>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</si>
  <si>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</si>
  <si>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</si>
  <si>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</si>
  <si>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</si>
  <si>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</si>
  <si>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</si>
  <si>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</si>
  <si>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</si>
  <si>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</si>
  <si>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</si>
  <si>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</si>
  <si>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</si>
  <si>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</si>
  <si>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</si>
  <si>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</si>
  <si>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</si>
  <si>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</si>
  <si>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</si>
  <si>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</si>
  <si>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</si>
  <si>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</si>
  <si>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</si>
  <si>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</si>
  <si>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</si>
  <si>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</si>
  <si>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</si>
  <si>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</si>
  <si>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</si>
  <si>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</si>
  <si>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</si>
  <si>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</si>
  <si>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</si>
  <si>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</si>
  <si>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</si>
  <si>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</si>
  <si>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</si>
  <si>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</si>
  <si>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</si>
  <si>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</si>
  <si>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</si>
  <si>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</si>
  <si>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</si>
  <si>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</si>
  <si>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</si>
  <si>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</si>
  <si>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</si>
  <si>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</si>
  <si>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</si>
  <si>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</si>
  <si>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</si>
  <si>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</si>
  <si>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</si>
  <si>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</si>
  <si>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</si>
  <si>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</si>
  <si>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</si>
  <si>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</si>
  <si>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</si>
  <si>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</si>
  <si>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</si>
  <si>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</si>
  <si>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</si>
  <si>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</si>
  <si>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</si>
  <si>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</si>
  <si>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</si>
  <si>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</si>
  <si>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</si>
  <si>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</si>
  <si>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</si>
  <si>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</si>
  <si>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</si>
  <si>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</si>
  <si>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</si>
  <si>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</si>
  <si>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</si>
  <si>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</si>
  <si>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</si>
  <si>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</si>
  <si>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</si>
  <si>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</si>
  <si>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</si>
  <si>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</si>
  <si>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</si>
  <si>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</si>
  <si>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</si>
  <si>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</si>
  <si>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</si>
  <si>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</si>
  <si>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</si>
  <si>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</si>
  <si>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</si>
  <si>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</si>
  <si>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</si>
  <si>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</si>
  <si>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</si>
  <si>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</si>
  <si>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</si>
  <si>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</si>
  <si>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</si>
  <si>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</si>
  <si>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</si>
  <si>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</si>
  <si>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</si>
  <si>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</si>
  <si>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ул.освещение</t>
  </si>
  <si>
    <t>Булкаев Э.Ш.</t>
  </si>
  <si>
    <t>Валиева М.М.</t>
  </si>
  <si>
    <t>1zzz</t>
  </si>
  <si>
    <t>отчет на 01.12.2019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</si>
</sst>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78" t="s">
        <v>7</v>
      </c>
      <c r="G1" s="278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79" t="s">
        <v>71</v>
      </c>
      <c r="F3" s="279"/>
      <c r="G3" s="279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79" t="s">
        <v>290</v>
      </c>
      <c r="F5" s="279"/>
      <c r="G5" s="279"/>
    </row>
    <row r="6" spans="1:7" s="10" customFormat="1" ht="15" customHeight="1">
      <c r="B6" s="187"/>
      <c r="C6" s="187"/>
      <c r="D6" s="187"/>
      <c r="E6" s="278" t="s">
        <v>291</v>
      </c>
      <c r="F6" s="278"/>
      <c r="G6" s="278"/>
    </row>
    <row r="7" spans="1:7" s="10" customFormat="1" ht="12.75">
      <c r="A7" s="278"/>
      <c r="B7" s="278"/>
      <c r="C7" s="278"/>
      <c r="D7" s="278"/>
      <c r="E7" s="278"/>
      <c r="F7" s="278"/>
      <c r="G7" s="278"/>
    </row>
    <row r="8" spans="1:7" s="10" customFormat="1" ht="12.75">
      <c r="A8" s="278" t="s">
        <v>92</v>
      </c>
      <c r="B8" s="278"/>
      <c r="C8" s="278"/>
      <c r="D8" s="278"/>
      <c r="E8" s="278"/>
      <c r="F8" s="278"/>
      <c r="G8" s="278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1"/>
      <c r="B11" s="268" t="s">
        <v>82</v>
      </c>
      <c r="C11" s="269"/>
      <c r="D11" s="269"/>
      <c r="E11" s="269"/>
      <c r="F11" s="270"/>
      <c r="G11" s="273" t="s">
        <v>74</v>
      </c>
    </row>
    <row r="12" spans="1:7" s="6" customFormat="1" ht="22.5">
      <c r="A12" s="272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4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5" t="s">
        <v>70</v>
      </c>
      <c r="B140" s="276"/>
      <c r="C140" s="276"/>
      <c r="D140" s="276"/>
      <c r="E140" s="276"/>
      <c r="F140" s="277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7" t="s">
        <v>178</v>
      </c>
      <c r="B142" s="267"/>
      <c r="C142" s="267"/>
      <c r="D142" s="267"/>
      <c r="E142" s="267"/>
      <c r="F142" s="267"/>
      <c r="G142" s="267"/>
    </row>
    <row r="143" spans="1:7" ht="12.75">
      <c r="A143" s="266" t="s">
        <v>126</v>
      </c>
      <c r="B143" s="266"/>
      <c r="C143" s="266"/>
      <c r="D143" s="266"/>
      <c r="E143" s="266"/>
      <c r="F143" s="266"/>
      <c r="G143" s="266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zoomScaleSheetLayoutView="100" workbookViewId="0">
      <selection activeCell="E11" sqref="E11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244935.63999999966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244935.63999999966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265">
        <v>-3009608.72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265">
        <v>3254544.36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12344.74000000034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304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305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topLeftCell="A30" zoomScaleSheetLayoutView="100" workbookViewId="0">
      <selection activeCell="D40" sqref="D40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307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684513.45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90866.1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432933.15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151305.20000000001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8684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2325095.27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1540258.27</v>
      </c>
    </row>
    <row r="36" spans="1:4" ht="15">
      <c r="A36" s="179" t="s">
        <v>276</v>
      </c>
      <c r="B36" s="173"/>
      <c r="C36" s="169">
        <v>2344000</v>
      </c>
      <c r="D36" s="170">
        <v>1430258.27</v>
      </c>
    </row>
    <row r="37" spans="1:4" ht="25.5" customHeight="1">
      <c r="A37" s="179" t="s">
        <v>277</v>
      </c>
      <c r="B37" s="173"/>
      <c r="C37" s="169">
        <v>137000</v>
      </c>
      <c r="D37" s="170">
        <v>110000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26670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758167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3009608.7199999997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H128" sqref="H128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5.28515625" customWidth="1"/>
    <col min="9" max="9" width="7.140625" hidden="1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582159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582159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176008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176008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855095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855095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259772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259772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81000</v>
      </c>
      <c r="H34" s="240">
        <f>SUM(H35,H38,H40,H43,H46,H48)</f>
        <v>70728.7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31218.699999999997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11713.24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19505.46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3210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3210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37000</v>
      </c>
      <c r="H43" s="243">
        <f>SUM(H44:H45)</f>
        <v>36300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37000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36300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1585000</v>
      </c>
      <c r="H55" s="228">
        <f>SUM(H56,H58,H65,H68,H74,H86,H93)</f>
        <v>1222308.6600000001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102000</v>
      </c>
      <c r="H58" s="251">
        <f>SUM(H59:H64)</f>
        <v>62126.400000000001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102000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62126.400000000001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306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911000</v>
      </c>
      <c r="H74" s="251">
        <f>SUM(H75:H85)</f>
        <v>710555.96000000008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795000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602314.28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4300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451000</v>
      </c>
      <c r="H93" s="223">
        <f>SUM(H94:H101)</f>
        <v>399418.3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87000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69205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17000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16560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347000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313653.3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29000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29000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60000</v>
      </c>
      <c r="H121" s="223">
        <f>SUM(H122)</f>
        <v>41955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41955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3000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3000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3000</v>
      </c>
      <c r="H125" s="235">
        <f>SUM(H126:H130)</f>
        <v>2500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3000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2500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15000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3254544.3600000003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92" zoomScaleNormal="130" zoomScaleSheetLayoutView="100" workbookViewId="0">
      <selection activeCell="H21" sqref="H21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5.42578125" customWidth="1"/>
    <col min="9" max="9" width="6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524364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524364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159264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159264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81000</v>
      </c>
      <c r="H34" s="14">
        <f>SUM(H35,H38,H40,H43,H46,H48)</f>
        <v>70728.7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31218.699999999997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11713.24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19505.46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3210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3210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37000</v>
      </c>
      <c r="H43" s="72">
        <f>SUM(H44:H45)</f>
        <v>36300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37000</v>
      </c>
      <c r="H45" s="204">
        <v>36300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206000</v>
      </c>
      <c r="H55" s="8">
        <f>SUM(H56,H58,H65,H68,H74,H86,H93)</f>
        <v>179260.98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142000</v>
      </c>
      <c r="H93" s="9">
        <f>SUM(H94:H101)</f>
        <v>123111.3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80000</v>
      </c>
      <c r="H96" s="202">
        <v>65227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16560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41324.300000000003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2000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2000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1000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3000</v>
      </c>
      <c r="H125" s="15">
        <f>SUM(H126:H130)</f>
        <v>2500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>
        <v>3000</v>
      </c>
      <c r="H126" s="202">
        <v>2500</v>
      </c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936421.67999999993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26" zoomScaleNormal="130" zoomScaleSheetLayoutView="100" workbookViewId="0">
      <selection activeCell="H21" sqref="H21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310731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310731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93838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93838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404569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H132" sqref="H13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>
        <v>15000</v>
      </c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15000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6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20000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20000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6670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6670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26670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31" zoomScaleNormal="130" zoomScaleSheetLayoutView="100" workbookViewId="0">
      <selection activeCell="B2" sqref="B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29000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>
        <v>29000</v>
      </c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89" zoomScaleNormal="130" zoomScaleSheetLayoutView="100" workbookViewId="0">
      <selection activeCell="H101" sqref="H101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859000</v>
      </c>
      <c r="H55" s="8">
        <f>SUM(H56,H58,H65,H68,H74,H86,H93)</f>
        <v>686369.28000000003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595000</v>
      </c>
      <c r="H74" s="65">
        <f>SUM(H75:H85)</f>
        <v>426122.28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595000</v>
      </c>
      <c r="H75" s="199">
        <v>426122.28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264000</v>
      </c>
      <c r="H93" s="9">
        <f>SUM(H94:H101)</f>
        <v>260247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3978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257000</v>
      </c>
      <c r="H101" s="202">
        <v>256269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859000</v>
      </c>
      <c r="H134" s="9">
        <f>SUM(H132,H131,H125,H123,H121,H118,H116,H113,H108,H106,H104,H102,H55,H50,H34,H32,H30,H22,H20,H18,H10,H7)</f>
        <v>686369.28000000003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0" zoomScaleNormal="130" zoomScaleSheetLayoutView="100" workbookViewId="0">
      <selection activeCell="G61" sqref="G61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1.285156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55000</v>
      </c>
      <c r="H55" s="8">
        <f>SUM(H56,H58,H65,H68,H74,H86,H93)</f>
        <v>35066.400000000001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55000</v>
      </c>
      <c r="H58" s="65">
        <f>SUM(H59:H64)</f>
        <v>35066.400000000001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55000</v>
      </c>
      <c r="H60" s="202">
        <v>35066.400000000001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55000</v>
      </c>
      <c r="H134" s="9">
        <f>SUM(H132,H131,H125,H123,H121,H118,H116,H113,H108,H106,H104,H102,H55,H50,H34,H32,H30,H22,H20,H18,H10,H7)</f>
        <v>35066.400000000001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H16" sqref="H16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12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582159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582159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176008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176008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758167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tabSelected="1" view="pageBreakPreview" topLeftCell="A125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/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465000</v>
      </c>
      <c r="H55" s="8">
        <f>SUM(H56,H58,H65,H68,H74,H86,H93)</f>
        <v>321612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27060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27060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303000</v>
      </c>
      <c r="H74" s="65">
        <f>SUM(H75:H85)</f>
        <v>278492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176192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>
        <v>4300</v>
      </c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16060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16060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41651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41651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363281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2019-10-03T06:19:58Z</cp:lastPrinted>
  <dcterms:created xsi:type="dcterms:W3CDTF">2012-01-22T06:17:30Z</dcterms:created>
  <dcterms:modified xsi:type="dcterms:W3CDTF">2019-12-03T08:16:02Z</dcterms:modified>
</cp:coreProperties>
</file>