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G125" s="1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<sst xmlns="http://schemas.openxmlformats.org/spreadsheetml/2006/main" count="7968" uniqueCount="314">
  <si>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</si>
  <si>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</si>
  <si>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</si>
  <si>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</si>
  <si>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</si>
  <si>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</si>
  <si>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</si>
  <si>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</si>
  <si>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</si>
  <si>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</si>
  <si>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</si>
  <si>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</si>
  <si>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</si>
  <si>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</si>
  <si>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</si>
  <si>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</si>
  <si>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</si>
  <si>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</si>
  <si>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</si>
  <si>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</si>
  <si>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</si>
  <si>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</si>
  <si>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</si>
  <si>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</si>
  <si>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</si>
  <si>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</si>
  <si>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</si>
  <si>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</si>
  <si>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</si>
  <si>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</si>
  <si>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</si>
  <si>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</si>
  <si>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</si>
  <si>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</si>
  <si>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</si>
  <si>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</si>
  <si>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</si>
  <si>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</si>
  <si>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</si>
  <si>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</si>
  <si>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</si>
  <si>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</si>
  <si>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</si>
  <si>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</si>
  <si>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</si>
  <si>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</si>
  <si>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</si>
  <si>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</si>
  <si>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</si>
  <si>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</si>
  <si>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</si>
  <si>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</si>
  <si>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</si>
  <si>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</si>
  <si>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</si>
  <si>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</si>
  <si>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</si>
  <si>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</si>
  <si>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</si>
  <si>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</si>
  <si>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</si>
  <si>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</si>
  <si>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</si>
  <si>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</si>
  <si>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</si>
  <si>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</si>
  <si>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</si>
  <si>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</si>
  <si>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</si>
  <si>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</si>
  <si>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</si>
  <si>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</si>
  <si>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</si>
  <si>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</si>
  <si>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</si>
  <si>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</si>
  <si>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</si>
  <si>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</si>
  <si>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</si>
  <si>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</si>
  <si>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</si>
  <si>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</si>
  <si>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</si>
  <si>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</si>
  <si>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</si>
  <si>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</si>
  <si>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</si>
  <si>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</si>
  <si>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</si>
  <si>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</si>
  <si>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</si>
  <si>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</si>
  <si>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</si>
  <si>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</si>
  <si>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</si>
  <si>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</si>
  <si>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</si>
  <si>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</si>
  <si>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</si>
  <si>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</si>
  <si>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</si>
  <si>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</si>
  <si>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</si>
  <si>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</si>
  <si>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</si>
  <si>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</si>
  <si>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</si>
  <si>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</si>
  <si>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</si>
  <si>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</si>
  <si>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</si>
  <si>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</si>
  <si>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</si>
  <si>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</si>
  <si>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</si>
  <si>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</si>
  <si>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</si>
  <si>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</si>
  <si>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</si>
  <si>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</si>
  <si>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</si>
  <si>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</si>
  <si>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</si>
  <si>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</si>
  <si>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</si>
  <si>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</si>
  <si>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</si>
  <si>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</si>
  <si>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</si>
  <si>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</si>
  <si>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</si>
  <si>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</si>
  <si>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</si>
  <si>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</si>
  <si>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</si>
  <si>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</si>
  <si>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</si>
  <si>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</si>
  <si>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</si>
  <si>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</si>
  <si>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</si>
  <si>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</si>
  <si>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</si>
  <si>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</si>
  <si>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</si>
  <si>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</si>
  <si>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</si>
  <si>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</si>
  <si>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</si>
  <si>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</si>
  <si>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</si>
  <si>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</si>
  <si>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</si>
  <si>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</si>
  <si>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</si>
  <si>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</si>
  <si>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</si>
  <si>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</si>
  <si>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</si>
  <si>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</si>
  <si>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</si>
  <si>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</si>
  <si>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</si>
  <si>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</si>
  <si>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</si>
  <si>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</si>
  <si>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</si>
  <si>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</si>
  <si>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</si>
  <si>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</si>
  <si>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</si>
  <si>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</si>
  <si>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</si>
  <si>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</si>
  <si>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</si>
  <si>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</si>
  <si>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</si>
  <si>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</si>
  <si>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</si>
  <si>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</si>
  <si>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</si>
  <si>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</si>
  <si>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</si>
  <si>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</si>
  <si>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</si>
  <si>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</si>
  <si>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</si>
  <si>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</si>
  <si>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</si>
  <si>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</si>
  <si>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</si>
  <si>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</si>
  <si>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</si>
  <si>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</si>
  <si>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</si>
  <si>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</si>
  <si>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</si>
  <si>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</si>
  <si>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</si>
  <si>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</si>
  <si>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</si>
  <si>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</si>
  <si>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</si>
  <si>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</si>
  <si>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</si>
  <si>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</si>
  <si>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</si>
  <si>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</si>
  <si>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</si>
  <si>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</si>
  <si>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</si>
  <si>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</si>
  <si>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</si>
  <si>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</si>
  <si>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</si>
  <si>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</si>
  <si>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</si>
  <si>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</si>
  <si>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</si>
  <si>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</si>
  <si>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</si>
  <si>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</si>
  <si>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</si>
  <si>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</si>
  <si>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</si>
  <si>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</si>
  <si>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</si>
  <si>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</si>
  <si>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</si>
  <si>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</si>
  <si>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</si>
  <si>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</si>
  <si>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</si>
  <si>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</si>
  <si>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</si>
  <si>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</si>
  <si>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</si>
  <si>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</si>
  <si>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</si>
  <si>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</si>
  <si>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</si>
  <si>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</si>
  <si>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</si>
  <si>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</si>
  <si>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</si>
  <si>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</si>
  <si>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</si>
  <si>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</si>
  <si>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</si>
  <si>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</si>
  <si>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</si>
  <si>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</si>
  <si>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</si>
  <si>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</si>
  <si>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</si>
  <si>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</si>
  <si>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</si>
  <si>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</si>
  <si>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</si>
  <si>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</si>
  <si>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</si>
  <si>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</si>
  <si>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</si>
  <si>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</si>
  <si>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</si>
  <si>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</si>
  <si>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</si>
  <si>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</si>
  <si>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</si>
  <si>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</si>
  <si>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</si>
  <si>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</si>
  <si>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</si>
  <si>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</si>
  <si>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</si>
  <si>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</si>
  <si>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</si>
  <si>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</si>
  <si>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</si>
  <si>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</si>
  <si>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</si>
  <si>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</si>
  <si>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</si>
  <si>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</si>
  <si>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</si>
  <si>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</si>
  <si>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</si>
  <si>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</si>
  <si>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</si>
  <si>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</si>
  <si>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</si>
  <si>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</si>
  <si>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</si>
  <si>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</si>
  <si>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</si>
  <si>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</si>
  <si>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</si>
  <si>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</si>
  <si>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</si>
  <si>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</si>
  <si>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</si>
  <si>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</si>
  <si>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аппарат</t>
  </si>
  <si>
    <t>глава</t>
  </si>
  <si>
    <t>рез.фонд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</si>
  <si>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</si>
  <si>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</si>
  <si>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</si>
  <si>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</si>
  <si>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</si>
  <si>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</si>
  <si>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Валиева М.М.</t>
  </si>
  <si>
    <t>1zzz</t>
  </si>
  <si>
    <t>отчет на 01.09.2019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</si>
</sst>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78" t="s">
        <v>7</v>
      </c>
      <c r="G1" s="278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79" t="s">
        <v>71</v>
      </c>
      <c r="F3" s="279"/>
      <c r="G3" s="279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79" t="s">
        <v>290</v>
      </c>
      <c r="F5" s="279"/>
      <c r="G5" s="279"/>
    </row>
    <row r="6" spans="1:7" s="10" customFormat="1" ht="15" customHeight="1">
      <c r="B6" s="187"/>
      <c r="C6" s="187"/>
      <c r="D6" s="187"/>
      <c r="E6" s="278" t="s">
        <v>291</v>
      </c>
      <c r="F6" s="278"/>
      <c r="G6" s="278"/>
    </row>
    <row r="7" spans="1:7" s="10" customFormat="1" ht="12.75">
      <c r="A7" s="278"/>
      <c r="B7" s="278"/>
      <c r="C7" s="278"/>
      <c r="D7" s="278"/>
      <c r="E7" s="278"/>
      <c r="F7" s="278"/>
      <c r="G7" s="278"/>
    </row>
    <row r="8" spans="1:7" s="10" customFormat="1" ht="12.75">
      <c r="A8" s="278" t="s">
        <v>92</v>
      </c>
      <c r="B8" s="278"/>
      <c r="C8" s="278"/>
      <c r="D8" s="278"/>
      <c r="E8" s="278"/>
      <c r="F8" s="278"/>
      <c r="G8" s="278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1"/>
      <c r="B11" s="268" t="s">
        <v>82</v>
      </c>
      <c r="C11" s="269"/>
      <c r="D11" s="269"/>
      <c r="E11" s="269"/>
      <c r="F11" s="270"/>
      <c r="G11" s="273" t="s">
        <v>74</v>
      </c>
    </row>
    <row r="12" spans="1:7" s="6" customFormat="1" ht="22.5">
      <c r="A12" s="272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4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5" t="s">
        <v>70</v>
      </c>
      <c r="B140" s="276"/>
      <c r="C140" s="276"/>
      <c r="D140" s="276"/>
      <c r="E140" s="276"/>
      <c r="F140" s="277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7" t="s">
        <v>178</v>
      </c>
      <c r="B142" s="267"/>
      <c r="C142" s="267"/>
      <c r="D142" s="267"/>
      <c r="E142" s="267"/>
      <c r="F142" s="267"/>
      <c r="G142" s="267"/>
    </row>
    <row r="143" spans="1:7" ht="12.75">
      <c r="A143" s="266" t="s">
        <v>126</v>
      </c>
      <c r="B143" s="266"/>
      <c r="C143" s="266"/>
      <c r="D143" s="266"/>
      <c r="E143" s="266"/>
      <c r="F143" s="266"/>
      <c r="G143" s="266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8" zoomScaleNormal="130" zoomScaleSheetLayoutView="100" workbookViewId="0">
      <selection activeCell="H106" sqref="H10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306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2" spans="1:9">
      <c r="B2" s="3" t="s">
        <v>307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390732.78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595000</v>
      </c>
      <c r="H74" s="65">
        <f>SUM(H75:H85)</f>
        <v>195295.78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595000</v>
      </c>
      <c r="H75" s="199">
        <v>195295.78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199000</v>
      </c>
      <c r="H93" s="9">
        <f>SUM(H94:H101)</f>
        <v>195437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3978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192000</v>
      </c>
      <c r="H101" s="202">
        <v>191459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390732.78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H60" sqref="H60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0" customWidth="1"/>
    <col min="9" max="9" width="8.5703125" customWidth="1"/>
  </cols>
  <sheetData>
    <row r="2" spans="1:9">
      <c r="B2" s="3" t="s">
        <v>308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9869.8799999999992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9869.8799999999992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9869.8799999999992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9869.8799999999992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3" zoomScaleNormal="130" zoomScaleSheetLayoutView="100" workbookViewId="0">
      <selection activeCell="H20" sqref="H20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>
      <c r="B2" s="3" t="s">
        <v>309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458359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458359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143452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143452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601811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6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/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250566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15900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15900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222526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124526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13581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13581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264165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tabSelected="1" zoomScaleSheetLayoutView="100" workbookViewId="0">
      <selection activeCell="E11" sqref="E11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28727.560000000056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28727.560000000056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-2305251.44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2333979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228552.81999999995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310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311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zoomScaleSheetLayoutView="100" workbookViewId="0">
      <selection activeCell="B5" sqref="B5:D5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313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594451.17000000004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67519.600000000006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414024.28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107998.29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1710800.27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1090320.27</v>
      </c>
    </row>
    <row r="36" spans="1:4" ht="15">
      <c r="A36" s="179" t="s">
        <v>276</v>
      </c>
      <c r="B36" s="173"/>
      <c r="C36" s="169">
        <v>2344000</v>
      </c>
      <c r="D36" s="170">
        <v>1013320.27</v>
      </c>
    </row>
    <row r="37" spans="1:4" ht="25.5" customHeight="1">
      <c r="A37" s="179" t="s">
        <v>277</v>
      </c>
      <c r="B37" s="173"/>
      <c r="C37" s="169">
        <v>137000</v>
      </c>
      <c r="D37" s="170">
        <v>77000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18669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601811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2305251.44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7" zoomScaleNormal="130" zoomScaleSheetLayoutView="100" workbookViewId="0">
      <selection activeCell="H136" sqref="H13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5.28515625" customWidth="1"/>
    <col min="9" max="9" width="7.140625" hidden="1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458359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458359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143452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143452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639341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639341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197445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197445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76000</v>
      </c>
      <c r="H34" s="240">
        <f>SUM(H35,H38,H40,H43,H46,H48)</f>
        <v>54187.360000000001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21397.360000000001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8181.4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13215.96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1090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1090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32000</v>
      </c>
      <c r="H43" s="243">
        <f>SUM(H44:H45)</f>
        <v>31700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32000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31700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1590000</v>
      </c>
      <c r="H55" s="228">
        <f>SUM(H56,H58,H65,H68,H74,H86,H93)</f>
        <v>795791.64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25769.879999999997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25769.879999999997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312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911000</v>
      </c>
      <c r="H74" s="251">
        <f>SUM(H75:H85)</f>
        <v>423763.46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795000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319821.78000000003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391000</v>
      </c>
      <c r="H93" s="223">
        <f>SUM(H94:H101)</f>
        <v>296050.3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49315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17000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282000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243175.3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13885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13885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3000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3000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3000</v>
      </c>
      <c r="H125" s="235">
        <f>SUM(H126:H130)</f>
        <v>2500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3000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2500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2333979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19" zoomScaleNormal="130" zoomScaleSheetLayoutView="100" workbookViewId="0">
      <selection activeCell="H127" sqref="H12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3.85546875" customWidth="1"/>
    <col min="9" max="9" width="6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359024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359024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110841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110841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54187.360000000001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21397.360000000001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8181.4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13215.96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1090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1090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31700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31700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144622.98000000001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147000</v>
      </c>
      <c r="H93" s="9">
        <f>SUM(H94:H101)</f>
        <v>88473.3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45337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3560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39576.300000000003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2000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2000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1000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3000</v>
      </c>
      <c r="H125" s="15">
        <f>SUM(H126:H130)</f>
        <v>2500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>
        <v>3000</v>
      </c>
      <c r="H126" s="202">
        <v>2500</v>
      </c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671479.34000000008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266317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266317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81935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81935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348252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B3" sqref="B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304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3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305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14000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14000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4669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4669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18669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77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2019-09-13T06:51:30Z</cp:lastPrinted>
  <dcterms:created xsi:type="dcterms:W3CDTF">2012-01-22T06:17:30Z</dcterms:created>
  <dcterms:modified xsi:type="dcterms:W3CDTF">2019-09-13T06:51:34Z</dcterms:modified>
</cp:coreProperties>
</file>