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2" activeTab="14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<sst xmlns="http://schemas.openxmlformats.org/spreadsheetml/2006/main" count="7968" uniqueCount="316">
  <si>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</si>
  <si>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</si>
  <si>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</si>
  <si>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</si>
  <si>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</si>
  <si>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</si>
  <si>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</si>
  <si>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</si>
  <si>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</si>
  <si>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</si>
  <si>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</si>
  <si>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</si>
  <si>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</si>
  <si>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</si>
  <si>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</si>
  <si>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</si>
  <si>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</si>
  <si>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</si>
  <si>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</si>
  <si>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</si>
  <si>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</si>
  <si>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</si>
  <si>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</si>
  <si>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</si>
  <si>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</si>
  <si>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</si>
  <si>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</si>
  <si>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</si>
  <si>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</si>
  <si>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</si>
  <si>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</si>
  <si>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</si>
  <si>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</si>
  <si>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</si>
  <si>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</si>
  <si>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</si>
  <si>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</si>
  <si>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</si>
  <si>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</si>
  <si>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</si>
  <si>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</si>
  <si>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</si>
  <si>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</si>
  <si>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</si>
  <si>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</si>
  <si>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</si>
  <si>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</si>
  <si>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</si>
  <si>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</si>
  <si>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</si>
  <si>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</si>
  <si>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</si>
  <si>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</si>
  <si>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</si>
  <si>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</si>
  <si>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</si>
  <si>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</si>
  <si>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</si>
  <si>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</si>
  <si>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</si>
  <si>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</si>
  <si>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</si>
  <si>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</si>
  <si>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</si>
  <si>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</si>
  <si>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</si>
  <si>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</si>
  <si>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</si>
  <si>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</si>
  <si>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</si>
  <si>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</si>
  <si>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</si>
  <si>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</si>
  <si>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</si>
  <si>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</si>
  <si>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</si>
  <si>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</si>
  <si>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</si>
  <si>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</si>
  <si>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</si>
  <si>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</si>
  <si>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</si>
  <si>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</si>
  <si>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</si>
  <si>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</si>
  <si>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</si>
  <si>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</si>
  <si>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</si>
  <si>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</si>
  <si>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</si>
  <si>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</si>
  <si>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</si>
  <si>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</si>
  <si>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</si>
  <si>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</si>
  <si>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</si>
  <si>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</si>
  <si>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</si>
  <si>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</si>
  <si>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</si>
  <si>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</si>
  <si>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</si>
  <si>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</si>
  <si>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</si>
  <si>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</si>
  <si>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</si>
  <si>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</si>
  <si>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</si>
  <si>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</si>
  <si>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</si>
  <si>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</si>
  <si>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</si>
  <si>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</si>
  <si>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</si>
  <si>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</si>
  <si>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</si>
  <si>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</si>
  <si>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</si>
  <si>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</si>
  <si>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</si>
  <si>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</si>
  <si>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</si>
  <si>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</si>
  <si>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</si>
  <si>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</si>
  <si>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</si>
  <si>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</si>
  <si>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</si>
  <si>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</si>
  <si>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</si>
  <si>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</si>
  <si>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</si>
  <si>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</si>
  <si>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</si>
  <si>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</si>
  <si>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</si>
  <si>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</si>
  <si>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</si>
  <si>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</si>
  <si>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</si>
  <si>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</si>
  <si>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</si>
  <si>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</si>
  <si>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</si>
  <si>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</si>
  <si>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</si>
  <si>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</si>
  <si>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</si>
  <si>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</si>
  <si>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</si>
  <si>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</si>
  <si>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</si>
  <si>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</si>
  <si>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</si>
  <si>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</si>
  <si>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</si>
  <si>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</si>
  <si>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</si>
  <si>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</si>
  <si>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</si>
  <si>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</si>
  <si>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</si>
  <si>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</si>
  <si>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</si>
  <si>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</si>
  <si>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</si>
  <si>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</si>
  <si>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</si>
  <si>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</si>
  <si>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</si>
  <si>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</si>
  <si>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</si>
  <si>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</si>
  <si>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</si>
  <si>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</si>
  <si>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</si>
  <si>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</si>
  <si>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</si>
  <si>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</si>
  <si>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</si>
  <si>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</si>
  <si>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</si>
  <si>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</si>
  <si>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</si>
  <si>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</si>
  <si>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</si>
  <si>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</si>
  <si>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</si>
  <si>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</si>
  <si>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</si>
  <si>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</si>
  <si>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</si>
  <si>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</si>
  <si>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</si>
  <si>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</si>
  <si>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</si>
  <si>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</si>
  <si>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</si>
  <si>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</si>
  <si>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</si>
  <si>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</si>
  <si>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</si>
  <si>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</si>
  <si>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</si>
  <si>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</si>
  <si>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</si>
  <si>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</si>
  <si>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</si>
  <si>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</si>
  <si>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</si>
  <si>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</si>
  <si>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</si>
  <si>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</si>
  <si>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</si>
  <si>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</si>
  <si>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</si>
  <si>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</si>
  <si>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</si>
  <si>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</si>
  <si>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</si>
  <si>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</si>
  <si>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</si>
  <si>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</si>
  <si>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</si>
  <si>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</si>
  <si>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</si>
  <si>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</si>
  <si>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</si>
  <si>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</si>
  <si>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</si>
  <si>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</si>
  <si>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</si>
  <si>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</si>
  <si>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</si>
  <si>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</si>
  <si>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</si>
  <si>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</si>
  <si>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</si>
  <si>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</si>
  <si>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</si>
  <si>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</si>
  <si>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</si>
  <si>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</si>
  <si>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</si>
  <si>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</si>
  <si>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</si>
  <si>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</si>
  <si>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</si>
  <si>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</si>
  <si>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</si>
  <si>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</si>
  <si>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</si>
  <si>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</si>
  <si>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</si>
  <si>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</si>
  <si>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</si>
  <si>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</si>
  <si>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</si>
  <si>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</si>
  <si>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</si>
  <si>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</si>
  <si>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</si>
  <si>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</si>
  <si>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</si>
  <si>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</si>
  <si>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</si>
  <si>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</si>
  <si>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</si>
  <si>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</si>
  <si>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</si>
  <si>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</si>
  <si>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</si>
  <si>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</si>
  <si>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</si>
  <si>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</si>
  <si>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</si>
  <si>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</si>
  <si>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</si>
  <si>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</si>
  <si>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</si>
  <si>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</si>
  <si>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</si>
  <si>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</si>
  <si>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</si>
  <si>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</si>
  <si>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</si>
  <si>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</si>
  <si>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</si>
  <si>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</si>
  <si>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</si>
  <si>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</si>
  <si>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</si>
  <si>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</si>
  <si>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</si>
  <si>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</si>
  <si>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</si>
  <si>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</si>
  <si>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</si>
  <si>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</si>
  <si>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</si>
  <si>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</si>
  <si>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</si>
  <si>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</si>
  <si>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</si>
  <si>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</si>
  <si>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</si>
  <si>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</si>
  <si>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</si>
  <si>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</si>
  <si>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</si>
  <si>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</si>
  <si>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</si>
  <si>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</si>
  <si>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</si>
  <si>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</si>
  <si>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01.08.2021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</si>
</sst>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4" zoomScaleSheetLayoutView="100" workbookViewId="0">
      <selection activeCell="D12" sqref="D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150000</v>
      </c>
      <c r="E6" s="138">
        <f>E8+E11</f>
        <v>-203125.70999999996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150000</v>
      </c>
      <c r="E8" s="138">
        <f>E9+E10</f>
        <v>-203125.70999999996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-2542498.71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4351000</v>
      </c>
      <c r="E10" s="269">
        <v>2339373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-150000</v>
      </c>
      <c r="E18" s="141">
        <f>Доходы!D13-'000'!E8</f>
        <v>462723.24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305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306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21" sqref="D21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315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192915.71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78163.59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18722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146601.72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-56775.6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6204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2349583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1672832</v>
      </c>
    </row>
    <row r="36" spans="1:4" ht="15" x14ac:dyDescent="0.25">
      <c r="A36" s="179" t="s">
        <v>276</v>
      </c>
      <c r="B36" s="173"/>
      <c r="C36" s="169">
        <v>2652000</v>
      </c>
      <c r="D36" s="170">
        <v>1624832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12261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514490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2542498.71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382021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382021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109273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109273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109273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132469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132469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570318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570318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177813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177813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37544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23664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9064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14600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380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1604000</v>
      </c>
      <c r="H55" s="228">
        <f>SUM(H56,H58,H65,H68,H74,H86,H93)</f>
        <v>824542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5845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5845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553213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546511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309000</v>
      </c>
      <c r="H86" s="251">
        <f>SUM(H87:H92)</f>
        <v>150000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209000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115484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43655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39990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31839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48376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48376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4351000</v>
      </c>
      <c r="H134" s="267">
        <f>SUM(H132,H131,H125,H123,H121,H118,H116,H113,H108,H106,H104,H102,H55,H50,H34,H32,H30,H22,H20,H18,H10,H7)</f>
        <v>2339373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2" t="s">
        <v>307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364298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364298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114057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114057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37544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23664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9064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14600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380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380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108123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6702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101421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40985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20446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624022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7" sqref="H3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308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196620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196620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60895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60895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257515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2" sqref="G132: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309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9400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9400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2861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2861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12261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97" sqref="H9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327982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317919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317919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10063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2670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7393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327982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89393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89393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89393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189261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27" sqref="H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382021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382021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132469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132469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514490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83" zoomScaleNormal="130" zoomScaleSheetLayoutView="100" workbookViewId="0">
      <selection activeCell="G88" sqref="G8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19880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19880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70">
        <v>19880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639000</v>
      </c>
      <c r="H55" s="8">
        <f>SUM(H56,H58,H65,H68,H74,H86,H93)</f>
        <v>288569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5845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5845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128724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128724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264000</v>
      </c>
      <c r="H86" s="65">
        <f>SUM(H87:H92)</f>
        <v>150000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209000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4000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4000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744000</v>
      </c>
      <c r="H134" s="9">
        <f>SUM(H132,H131,H125,H123,H121,H118,H116,H113,H108,H106,H104,H102,H55,H50,H34,H32,H30,H22,H20,H18,H10,H7)</f>
        <v>365466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8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10000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10000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2021-08-03T09:10:40Z</dcterms:modified>
</cp:coreProperties>
</file>