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2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4" i="4" l="1"/>
  <c r="H55" i="13" l="1"/>
  <c r="H58" i="13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H22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H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H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11" i="2" l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H10" i="2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H134" i="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10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<sst xmlns="http://schemas.openxmlformats.org/spreadsheetml/2006/main" count="7967" uniqueCount="316">
  <si>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</si>
  <si>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</si>
  <si>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</si>
  <si>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</si>
  <si>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</si>
  <si>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</si>
  <si>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</si>
  <si>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</si>
  <si>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</si>
  <si>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</si>
  <si>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</si>
  <si>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</si>
  <si>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</si>
  <si>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</si>
  <si>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</si>
  <si>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</si>
  <si>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</si>
  <si>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</si>
  <si>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</si>
  <si>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</si>
  <si>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</si>
  <si>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</si>
  <si>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</si>
  <si>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</si>
  <si>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</si>
  <si>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</si>
  <si>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</si>
  <si>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</si>
  <si>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</si>
  <si>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</si>
  <si>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</si>
  <si>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</si>
  <si>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</si>
  <si>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</si>
  <si>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</si>
  <si>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</si>
  <si>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</si>
  <si>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</si>
  <si>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</si>
  <si>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</si>
  <si>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</si>
  <si>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</si>
  <si>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</si>
  <si>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</si>
  <si>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</si>
  <si>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</si>
  <si>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</si>
  <si>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</si>
  <si>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</si>
  <si>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</si>
  <si>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</si>
  <si>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</si>
  <si>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</si>
  <si>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</si>
  <si>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</si>
  <si>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</si>
  <si>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</si>
  <si>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</si>
  <si>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</si>
  <si>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</si>
  <si>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</si>
  <si>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</si>
  <si>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</si>
  <si>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</si>
  <si>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</si>
  <si>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</si>
  <si>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</si>
  <si>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</si>
  <si>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</si>
  <si>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</si>
  <si>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</si>
  <si>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</si>
  <si>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</si>
  <si>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</si>
  <si>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</si>
  <si>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</si>
  <si>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</si>
  <si>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</si>
  <si>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</si>
  <si>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</si>
  <si>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</si>
  <si>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</si>
  <si>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</si>
  <si>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</si>
  <si>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</si>
  <si>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</si>
  <si>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</si>
  <si>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</si>
  <si>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</si>
  <si>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</si>
  <si>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</si>
  <si>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</si>
  <si>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</si>
  <si>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</si>
  <si>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</si>
  <si>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</si>
  <si>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</si>
  <si>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</si>
  <si>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</si>
  <si>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</si>
  <si>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</si>
  <si>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</si>
  <si>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</si>
  <si>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</si>
  <si>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</si>
  <si>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</si>
  <si>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</si>
  <si>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</si>
  <si>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</si>
  <si>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</si>
  <si>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</si>
  <si>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</si>
  <si>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</si>
  <si>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</si>
  <si>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</si>
  <si>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</si>
  <si>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</si>
  <si>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</si>
  <si>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</si>
  <si>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</si>
  <si>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</si>
  <si>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</si>
  <si>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</si>
  <si>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</si>
  <si>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</si>
  <si>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</si>
  <si>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</si>
  <si>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</si>
  <si>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</si>
  <si>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</si>
  <si>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</si>
  <si>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</si>
  <si>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</si>
  <si>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</si>
  <si>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</si>
  <si>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</si>
  <si>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</si>
  <si>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</si>
  <si>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</si>
  <si>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</si>
  <si>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</si>
  <si>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</si>
  <si>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</si>
  <si>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</si>
  <si>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</si>
  <si>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</si>
  <si>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</si>
  <si>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</si>
  <si>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</si>
  <si>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</si>
  <si>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</si>
  <si>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</si>
  <si>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</si>
  <si>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</si>
  <si>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</si>
  <si>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</si>
  <si>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</si>
  <si>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</si>
  <si>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</si>
  <si>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</si>
  <si>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</si>
  <si>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</si>
  <si>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</si>
  <si>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</si>
  <si>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</si>
  <si>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</si>
  <si>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</si>
  <si>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</si>
  <si>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</si>
  <si>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</si>
  <si>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</si>
  <si>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</si>
  <si>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</si>
  <si>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</si>
  <si>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</si>
  <si>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</si>
  <si>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</si>
  <si>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</si>
  <si>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</si>
  <si>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</si>
  <si>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</si>
  <si>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</si>
  <si>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</si>
  <si>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</si>
  <si>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</si>
  <si>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</si>
  <si>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</si>
  <si>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</si>
  <si>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</si>
  <si>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</si>
  <si>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</si>
  <si>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</si>
  <si>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</si>
  <si>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</si>
  <si>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</si>
  <si>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</si>
  <si>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</si>
  <si>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</si>
  <si>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</si>
  <si>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</si>
  <si>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</si>
  <si>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</si>
  <si>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</si>
  <si>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</si>
  <si>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</si>
  <si>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</si>
  <si>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</si>
  <si>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</si>
  <si>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</si>
  <si>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</si>
  <si>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</si>
  <si>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</si>
  <si>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</si>
  <si>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</si>
  <si>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</si>
  <si>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</si>
  <si>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</si>
  <si>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</si>
  <si>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</si>
  <si>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</si>
  <si>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</si>
  <si>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</si>
  <si>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</si>
  <si>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</si>
  <si>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</si>
  <si>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</si>
  <si>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</si>
  <si>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</si>
  <si>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</si>
  <si>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</si>
  <si>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</si>
  <si>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</si>
  <si>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</si>
  <si>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</si>
  <si>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</si>
  <si>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</si>
  <si>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</si>
  <si>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</si>
  <si>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</si>
  <si>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</si>
  <si>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</si>
  <si>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</si>
  <si>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</si>
  <si>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</si>
  <si>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</si>
  <si>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</si>
  <si>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</si>
  <si>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</si>
  <si>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</si>
  <si>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</si>
  <si>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</si>
  <si>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</si>
  <si>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</si>
  <si>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</si>
  <si>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</si>
  <si>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</si>
  <si>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</si>
  <si>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</si>
  <si>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</si>
  <si>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</si>
  <si>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</si>
  <si>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</si>
  <si>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</si>
  <si>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</si>
  <si>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</si>
  <si>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</si>
  <si>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</si>
  <si>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</si>
  <si>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</si>
  <si>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</si>
  <si>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</si>
  <si>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</si>
  <si>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</si>
  <si>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</si>
  <si>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</si>
  <si>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</si>
  <si>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</si>
  <si>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</si>
  <si>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</si>
  <si>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</si>
  <si>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</si>
  <si>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</si>
  <si>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</si>
  <si>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</si>
  <si>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</si>
  <si>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</si>
  <si>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</si>
  <si>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</si>
  <si>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</si>
  <si>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</si>
  <si>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</si>
  <si>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</si>
  <si>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</si>
  <si>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</si>
  <si>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</si>
  <si>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</si>
  <si>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</si>
  <si>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</si>
  <si>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</si>
  <si>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</si>
  <si>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</si>
  <si>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</si>
  <si>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</si>
  <si>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</si>
  <si>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</si>
  <si>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</si>
  <si>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</si>
  <si>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</si>
  <si>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</si>
  <si>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</si>
  <si>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</si>
  <si>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</si>
  <si>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</si>
  <si>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</si>
  <si>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</si>
  <si>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01.04.2021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</si>
</sst>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A136" sqref="A136:G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123583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123583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123583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123583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31243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31243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31243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129000</v>
      </c>
      <c r="H134" s="9">
        <f>SUM(H132,H131,H125,H123,H121,H118,H116,H113,H108,H106,H104,H102,H55,H50,H34,H32,H30,H22,H20,H18,H10,H7)</f>
        <v>31243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159031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159031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72379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72379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231410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H76" sqref="H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42000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42000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9">
        <v>42000</v>
      </c>
      <c r="H12" s="201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589000</v>
      </c>
      <c r="H55" s="8">
        <f>SUM(H56,H58,H65,H68,H74,H86,H93)</f>
        <v>234999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25000</v>
      </c>
      <c r="H58" s="65">
        <f>SUM(H59:H64)</f>
        <v>11240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25000</v>
      </c>
      <c r="H64" s="202">
        <v>11240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73759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73759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214000</v>
      </c>
      <c r="H86" s="65">
        <f>SUM(H87:H92)</f>
        <v>150000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159000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694000</v>
      </c>
      <c r="H134" s="9">
        <f>SUM(H132,H131,H125,H123,H121,H118,H116,H113,H108,H106,H104,H102,H55,H50,H34,H32,H30,H22,H20,H18,H10,H7)</f>
        <v>234999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00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-142044.83000000007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-142044.83000000007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-1108912.83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4201000</v>
      </c>
      <c r="E10" s="269">
        <v>966868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401642.3600000001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305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306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zoomScaleSheetLayoutView="100" workbookViewId="0">
      <selection activeCell="A8" sqref="A8:D8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287</v>
      </c>
      <c r="B5" s="297" t="s">
        <v>315</v>
      </c>
      <c r="C5" s="298"/>
      <c r="D5" s="298"/>
    </row>
    <row r="6" spans="1:4" x14ac:dyDescent="0.2">
      <c r="A6" s="156" t="s">
        <v>299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92499.829999999987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34773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>
        <v>18722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134642.01999999999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-97762.19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>
        <v>2125</v>
      </c>
    </row>
    <row r="27" spans="1:4" ht="15" x14ac:dyDescent="0.25">
      <c r="A27" s="167" t="s">
        <v>270</v>
      </c>
      <c r="B27" s="168" t="s">
        <v>271</v>
      </c>
      <c r="C27" s="169">
        <v>10000</v>
      </c>
      <c r="D27" s="170"/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D35+D39+D41</f>
        <v>1016413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635003</v>
      </c>
    </row>
    <row r="36" spans="1:4" ht="15" x14ac:dyDescent="0.25">
      <c r="A36" s="179" t="s">
        <v>276</v>
      </c>
      <c r="B36" s="173"/>
      <c r="C36" s="169">
        <v>2652000</v>
      </c>
      <c r="D36" s="170">
        <v>623003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12000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/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231410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4201000</v>
      </c>
      <c r="D45" s="166">
        <f>SUM(D34,D14)</f>
        <v>1108912.83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A25" sqref="A23:D2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159031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159031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171000</v>
      </c>
      <c r="H10" s="217">
        <f>SUM(H11,H14,H16)</f>
        <v>31243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171000</v>
      </c>
      <c r="H11" s="223">
        <f>SUM(H12:H13)</f>
        <v>31243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171000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31243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72379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72379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223661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223661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69663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69663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20020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9640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2240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7400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380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380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10000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10000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1454000</v>
      </c>
      <c r="H55" s="228">
        <f>SUM(H56,H58,H65,H68,H74,H86,H93)</f>
        <v>390871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25000</v>
      </c>
      <c r="H58" s="251">
        <f>SUM(H59:H64)</f>
        <v>11240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25000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11240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825000</v>
      </c>
      <c r="H74" s="251">
        <f>SUM(H75:H85)</f>
        <v>197342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197342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259000</v>
      </c>
      <c r="H86" s="251">
        <f>SUM(H87:H92)</f>
        <v>150000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159000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32289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12639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4620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15030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39000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39000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4201000</v>
      </c>
      <c r="H134" s="267">
        <f>SUM(H132,H131,H125,H123,H121,H118,H116,H113,H108,H106,H104,H102,H55,H50,H34,H32,H30,H22,H20,H18,H10,H7)</f>
        <v>966868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I99" sqref="I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307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142889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142889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43758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43758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20020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9640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2240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7400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f>SUM(H41:H42)</f>
        <v>380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380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10000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10000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32289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32289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12639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4620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15030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238956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308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80772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80772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25905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25905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106677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0" sqref="G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309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2020-07-02T10:00:00Z</cp:lastPrinted>
  <dcterms:created xsi:type="dcterms:W3CDTF">2012-01-22T06:17:30Z</dcterms:created>
  <dcterms:modified xsi:type="dcterms:W3CDTF">2021-04-01T11:10:30Z</dcterms:modified>
</cp:coreProperties>
</file>