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4" i="4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1" i="2" s="1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H10" i="13" s="1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H22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H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H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7" i="2" l="1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H10" i="2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H134" i="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10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<sst xmlns="http://schemas.openxmlformats.org/spreadsheetml/2006/main" count="7968" uniqueCount="317">
  <si>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</si>
  <si>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</si>
  <si>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</si>
  <si>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</si>
  <si>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</si>
  <si>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</si>
  <si>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</si>
  <si>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</si>
  <si>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</si>
  <si>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</si>
  <si>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</si>
  <si>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</si>
  <si>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</si>
  <si>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</si>
  <si>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</si>
  <si>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</si>
  <si>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</si>
  <si>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</si>
  <si>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</si>
  <si>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</si>
  <si>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</si>
  <si>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</si>
  <si>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</si>
  <si>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</si>
  <si>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</si>
  <si>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</si>
  <si>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</si>
  <si>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</si>
  <si>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</si>
  <si>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</si>
  <si>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</si>
  <si>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</si>
  <si>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</si>
  <si>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</si>
  <si>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</si>
  <si>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</si>
  <si>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</si>
  <si>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</si>
  <si>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</si>
  <si>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</si>
  <si>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</si>
  <si>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</si>
  <si>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</si>
  <si>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</si>
  <si>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</si>
  <si>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</si>
  <si>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</si>
  <si>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</si>
  <si>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</si>
  <si>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</si>
  <si>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</si>
  <si>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</si>
  <si>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</si>
  <si>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</si>
  <si>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</si>
  <si>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</si>
  <si>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</si>
  <si>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</si>
  <si>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</si>
  <si>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</si>
  <si>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</si>
  <si>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</si>
  <si>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</si>
  <si>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</si>
  <si>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</si>
  <si>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</si>
  <si>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</si>
  <si>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</si>
  <si>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</si>
  <si>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</si>
  <si>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</si>
  <si>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</si>
  <si>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</si>
  <si>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</si>
  <si>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</si>
  <si>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</si>
  <si>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</si>
  <si>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</si>
  <si>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</si>
  <si>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</si>
  <si>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</si>
  <si>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</si>
  <si>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</si>
  <si>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</si>
  <si>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</si>
  <si>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</si>
  <si>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</si>
  <si>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</si>
  <si>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</si>
  <si>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</si>
  <si>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</si>
  <si>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</si>
  <si>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</si>
  <si>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</si>
  <si>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</si>
  <si>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</si>
  <si>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</si>
  <si>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</si>
  <si>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</si>
  <si>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</si>
  <si>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</si>
  <si>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</si>
  <si>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</si>
  <si>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</si>
  <si>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</si>
  <si>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</si>
  <si>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</si>
  <si>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</si>
  <si>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</si>
  <si>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</si>
  <si>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</si>
  <si>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</si>
  <si>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</si>
  <si>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</si>
  <si>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</si>
  <si>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</si>
  <si>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</si>
  <si>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</si>
  <si>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</si>
  <si>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</si>
  <si>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</si>
  <si>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</si>
  <si>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</si>
  <si>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</si>
  <si>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</si>
  <si>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</si>
  <si>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</si>
  <si>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</si>
  <si>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</si>
  <si>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</si>
  <si>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</si>
  <si>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</si>
  <si>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</si>
  <si>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</si>
  <si>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</si>
  <si>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</si>
  <si>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</si>
  <si>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</si>
  <si>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</si>
  <si>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</si>
  <si>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</si>
  <si>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</si>
  <si>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</si>
  <si>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</si>
  <si>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</si>
  <si>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</si>
  <si>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</si>
  <si>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</si>
  <si>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</si>
  <si>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</si>
  <si>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</si>
  <si>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</si>
  <si>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</si>
  <si>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</si>
  <si>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</si>
  <si>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</si>
  <si>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</si>
  <si>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</si>
  <si>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</si>
  <si>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</si>
  <si>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</si>
  <si>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</si>
  <si>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</si>
  <si>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</si>
  <si>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</si>
  <si>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</si>
  <si>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</si>
  <si>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</si>
  <si>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</si>
  <si>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</si>
  <si>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</si>
  <si>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</si>
  <si>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</si>
  <si>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</si>
  <si>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</si>
  <si>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</si>
  <si>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</si>
  <si>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</si>
  <si>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</si>
  <si>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</si>
  <si>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</si>
  <si>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</si>
  <si>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</si>
  <si>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</si>
  <si>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</si>
  <si>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</si>
  <si>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</si>
  <si>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</si>
  <si>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</si>
  <si>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</si>
  <si>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</si>
  <si>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</si>
  <si>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</si>
  <si>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</si>
  <si>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</si>
  <si>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</si>
  <si>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</si>
  <si>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</si>
  <si>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</si>
  <si>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</si>
  <si>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</si>
  <si>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</si>
  <si>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</si>
  <si>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</si>
  <si>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</si>
  <si>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</si>
  <si>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</si>
  <si>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</si>
  <si>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</si>
  <si>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</si>
  <si>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</si>
  <si>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</si>
  <si>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</si>
  <si>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</si>
  <si>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</si>
  <si>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</si>
  <si>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</si>
  <si>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</si>
  <si>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</si>
  <si>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</si>
  <si>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</si>
  <si>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</si>
  <si>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</si>
  <si>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</si>
  <si>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</si>
  <si>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</si>
  <si>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</si>
  <si>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</si>
  <si>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</si>
  <si>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</si>
  <si>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</si>
  <si>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</si>
  <si>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</si>
  <si>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</si>
  <si>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</si>
  <si>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</si>
  <si>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</si>
  <si>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</si>
  <si>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</si>
  <si>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</si>
  <si>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</si>
  <si>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</si>
  <si>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</si>
  <si>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</si>
  <si>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</si>
  <si>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</si>
  <si>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</si>
  <si>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</si>
  <si>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</si>
  <si>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</si>
  <si>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</si>
  <si>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</si>
  <si>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</si>
  <si>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</si>
  <si>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</si>
  <si>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</si>
  <si>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</si>
  <si>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</si>
  <si>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</si>
  <si>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</si>
  <si>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</si>
  <si>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</si>
  <si>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</si>
  <si>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</si>
  <si>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</si>
  <si>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</si>
  <si>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</si>
  <si>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</si>
  <si>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</si>
  <si>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</si>
  <si>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</si>
  <si>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</si>
  <si>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</si>
  <si>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</si>
  <si>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</si>
  <si>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</si>
  <si>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</si>
  <si>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</si>
  <si>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</si>
  <si>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</si>
  <si>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Прочие субсидии бюджетам муниципальных районов</t>
  </si>
  <si>
    <t>000 2 02 02999 05 0000 150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</si>
  <si>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</si>
  <si>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</si>
  <si>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</si>
  <si>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</si>
  <si>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</si>
  <si>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</si>
  <si>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</si>
  <si>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</si>
  <si>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</si>
  <si>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</si>
  <si>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</si>
  <si>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</si>
  <si>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</si>
  <si>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</si>
  <si>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</si>
  <si>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</si>
  <si>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</si>
  <si>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</si>
  <si>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</si>
  <si>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</si>
  <si>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</si>
  <si>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</si>
  <si>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</si>
  <si>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</si>
  <si>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</si>
  <si>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</si>
  <si>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</si>
  <si>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t>отчет на 01.03.2021 год.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</si>
  <si>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</si>
  <si>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</si>
  <si>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</si>
  <si>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247</t>
  </si>
  <si>
    <t>Закупка энергетических ресурсов</t>
  </si>
  <si>
    <t>М 223.07</t>
  </si>
  <si>
    <t>Обращение с тврдыми коммунальными отходами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</si>
</sst>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290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291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292</v>
      </c>
      <c r="C12" s="128" t="s">
        <v>296</v>
      </c>
      <c r="D12" s="128" t="s">
        <v>293</v>
      </c>
      <c r="E12" s="190" t="s">
        <v>294</v>
      </c>
      <c r="F12" s="191" t="s">
        <v>297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295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299</v>
      </c>
      <c r="B36" s="93"/>
      <c r="C36" s="11"/>
      <c r="D36" s="11"/>
      <c r="E36" s="19" t="s">
        <v>300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-1222.2299999999814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-1222.2299999999814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-437464.23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4201000</v>
      </c>
      <c r="E10" s="269">
        <v>436242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260819.75999999998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307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308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SheetLayoutView="100" workbookViewId="0">
      <selection activeCell="D15" sqref="D15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289</v>
      </c>
      <c r="B5" s="297" t="s">
        <v>309</v>
      </c>
      <c r="C5" s="298"/>
      <c r="D5" s="298"/>
    </row>
    <row r="6" spans="1:4" x14ac:dyDescent="0.2">
      <c r="A6" s="156" t="s">
        <v>301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55237.229999999981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15543.4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/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132696.01999999999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-94302.19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>
        <v>1300</v>
      </c>
    </row>
    <row r="27" spans="1:4" ht="15" x14ac:dyDescent="0.25">
      <c r="A27" s="167" t="s">
        <v>270</v>
      </c>
      <c r="B27" s="168" t="s">
        <v>271</v>
      </c>
      <c r="C27" s="169">
        <v>10000</v>
      </c>
      <c r="D27" s="170"/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D35+D41</f>
        <v>382227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274627</v>
      </c>
    </row>
    <row r="36" spans="1:4" ht="15" x14ac:dyDescent="0.25">
      <c r="A36" s="179" t="s">
        <v>276</v>
      </c>
      <c r="B36" s="173"/>
      <c r="C36" s="169">
        <v>2652000</v>
      </c>
      <c r="D36" s="170">
        <v>274627</v>
      </c>
    </row>
    <row r="37" spans="1:4" ht="25.5" customHeight="1" x14ac:dyDescent="0.25">
      <c r="A37" s="179" t="s">
        <v>277</v>
      </c>
      <c r="B37" s="173"/>
      <c r="C37" s="169">
        <v>145000</v>
      </c>
      <c r="D37" s="170"/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280</v>
      </c>
      <c r="B39" s="181" t="s">
        <v>281</v>
      </c>
      <c r="C39" s="182"/>
      <c r="D39" s="170"/>
    </row>
    <row r="40" spans="1:4" ht="30" x14ac:dyDescent="0.25">
      <c r="A40" s="167" t="s">
        <v>282</v>
      </c>
      <c r="B40" s="168" t="s">
        <v>283</v>
      </c>
      <c r="C40" s="169">
        <v>34000</v>
      </c>
      <c r="D40" s="170"/>
    </row>
    <row r="41" spans="1:4" ht="15" x14ac:dyDescent="0.25">
      <c r="A41" s="183" t="s">
        <v>284</v>
      </c>
      <c r="B41" s="168" t="s">
        <v>285</v>
      </c>
      <c r="C41" s="169">
        <v>810000</v>
      </c>
      <c r="D41" s="170">
        <v>107600</v>
      </c>
    </row>
    <row r="42" spans="1:4" ht="30" x14ac:dyDescent="0.25">
      <c r="A42" s="167" t="s">
        <v>286</v>
      </c>
      <c r="B42" s="168" t="s">
        <v>287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288</v>
      </c>
      <c r="B45" s="184"/>
      <c r="C45" s="166">
        <f>SUM(C34,C14)</f>
        <v>4201000</v>
      </c>
      <c r="D45" s="166">
        <f>SUM(D34,D14)</f>
        <v>437464.23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25" sqref="A23:D2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75000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75000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0</v>
      </c>
      <c r="H10" s="217">
        <f>SUM(H11,H14,H16)</f>
        <v>0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0</v>
      </c>
      <c r="H11" s="223">
        <f>SUM(H12:H13)</f>
        <v>0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0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32600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32600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119137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119137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299</v>
      </c>
      <c r="B30" s="225"/>
      <c r="C30" s="226"/>
      <c r="D30" s="226"/>
      <c r="E30" s="238" t="s">
        <v>300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38096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38096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11390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6390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1590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4800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5000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5000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1625000</v>
      </c>
      <c r="H55" s="228">
        <f>SUM(H56,H58,H65,H68,H74,H86,H93)</f>
        <v>160019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196000</v>
      </c>
      <c r="H58" s="251">
        <f>SUM(H59:H64)</f>
        <v>16393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171000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16393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25000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825000</v>
      </c>
      <c r="H74" s="251">
        <f>SUM(H75:H85)</f>
        <v>122394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122394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259000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159000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21232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6202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15030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59000</v>
      </c>
      <c r="H104" s="223">
        <f>SUM(H105)</f>
        <v>20000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59000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20000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4221000</v>
      </c>
      <c r="H134" s="267">
        <f>SUM(H132,H131,H125,H123,H121,H118,H116,H113,H108,H106,H104,H102,H55,H50,H34,H32,H30,H22,H20,H18,H10,H7)</f>
        <v>456242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27" sqref="G12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310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65327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65327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20938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20938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11390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6390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1590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4800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5000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5000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21232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21232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6202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15030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118887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A2" sqref="A2:F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311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53810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53810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17158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17158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70968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0" sqref="G1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19" zoomScaleNormal="130" zoomScaleSheetLayoutView="100" workbookViewId="0">
      <selection activeCell="A136" sqref="A136:G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74" sqref="H7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81945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81945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81945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81945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5" sqref="H13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305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313</v>
      </c>
      <c r="F55" s="67"/>
      <c r="G55" s="8">
        <f>SUM(G56,G58,G65,G68,G74,G86,G93)</f>
        <v>129000</v>
      </c>
      <c r="H55" s="8">
        <v>16393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129000</v>
      </c>
      <c r="H58" s="65">
        <v>16393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314</v>
      </c>
      <c r="B60" s="99"/>
      <c r="C60" s="12"/>
      <c r="D60" s="12"/>
      <c r="E60" s="27"/>
      <c r="F60" s="57" t="s">
        <v>28</v>
      </c>
      <c r="G60" s="13">
        <v>129000</v>
      </c>
      <c r="H60" s="202">
        <v>16393</v>
      </c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129000</v>
      </c>
      <c r="H134" s="9">
        <f>SUM(H132,H131,H125,H123,H121,H118,H116,H113,H108,H106,H104,H102,H55,H50,H34,H32,H30,H22,H20,H18,H10,H7)</f>
        <v>16393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306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75000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75000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32600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32600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107600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0" zoomScaleNormal="130" zoomScaleSheetLayoutView="100" workbookViewId="0">
      <selection activeCell="H84" sqref="H8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631000</v>
      </c>
      <c r="H55" s="8">
        <f>SUM(H56,H58,H65,H68,H74,H86,H93)</f>
        <v>40449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67000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314</v>
      </c>
      <c r="B60" s="99"/>
      <c r="C60" s="12"/>
      <c r="D60" s="12"/>
      <c r="E60" s="27" t="s">
        <v>313</v>
      </c>
      <c r="F60" s="57" t="s">
        <v>28</v>
      </c>
      <c r="G60" s="13">
        <v>42000</v>
      </c>
      <c r="H60" s="202"/>
      <c r="I60" s="202"/>
    </row>
    <row r="61" spans="1:9" ht="15.75" x14ac:dyDescent="0.25">
      <c r="A61" s="63" t="s">
        <v>316</v>
      </c>
      <c r="B61" s="99"/>
      <c r="C61" s="12"/>
      <c r="D61" s="12"/>
      <c r="E61" s="27"/>
      <c r="F61" s="57" t="s">
        <v>315</v>
      </c>
      <c r="G61" s="13">
        <v>25000</v>
      </c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40449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40449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214000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159000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694000</v>
      </c>
      <c r="H134" s="9">
        <f>SUM(H132,H131,H125,H123,H121,H118,H116,H113,H108,H106,H104,H102,H55,H50,H34,H32,H30,H22,H20,H18,H10,H7)</f>
        <v>40449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1" zoomScaleNormal="130" zoomScaleSheetLayoutView="100" workbookViewId="0">
      <selection activeCell="H132" sqref="H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20000</v>
      </c>
      <c r="H104" s="9">
        <f>SUM(H105)</f>
        <v>20000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20000</v>
      </c>
      <c r="H105" s="202">
        <v>20000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298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299</v>
      </c>
      <c r="B30" s="93"/>
      <c r="C30" s="11"/>
      <c r="D30" s="11"/>
      <c r="E30" s="19" t="s">
        <v>300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2020-07-02T10:00:00Z</cp:lastPrinted>
  <dcterms:created xsi:type="dcterms:W3CDTF">2012-01-22T06:17:30Z</dcterms:created>
  <dcterms:modified xsi:type="dcterms:W3CDTF">2021-03-02T11:02:15Z</dcterms:modified>
</cp:coreProperties>
</file>